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주식 양도 세금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color rgb="00000000"/>
    </font>
  </fonts>
  <fills count="3">
    <fill>
      <patternFill/>
    </fill>
    <fill>
      <patternFill patternType="gray125"/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0" borderId="1" applyAlignment="1" pivotButton="0" quotePrefix="0" xfId="0">
      <alignment vertical="top" wrapText="1"/>
    </xf>
    <xf numFmtId="3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70" customWidth="1" min="3" max="3"/>
  </cols>
  <sheetData>
    <row r="1">
      <c r="A1" s="1" t="inlineStr">
        <is>
          <t>비상장 중소기업 주식 양도 세금 계산 입력표(개인 거주자)</t>
        </is>
      </c>
    </row>
    <row r="2">
      <c r="A2" t="inlineStr">
        <is>
          <t>TK M&amp;A Advisory 작성 · 2026.11.02 현행 법령 기준 · 보유 1년 미만 비중소기업 주식, 감면, 양도차손 통산 등은 반영하지 않았습니다. 참고용입니다.</t>
        </is>
      </c>
    </row>
    <row r="4">
      <c r="A4" s="2" t="inlineStr">
        <is>
          <t>항목</t>
        </is>
      </c>
      <c r="B4" s="2" t="inlineStr">
        <is>
          <t>금액·값</t>
        </is>
      </c>
      <c r="C4" s="2" t="inlineStr">
        <is>
          <t>설명</t>
        </is>
      </c>
    </row>
    <row r="5">
      <c r="A5" s="3" t="inlineStr">
        <is>
          <t>양도가액(원)</t>
        </is>
      </c>
      <c r="B5" s="4" t="n">
        <v>1000000000</v>
      </c>
      <c r="C5" s="3" t="inlineStr">
        <is>
          <t>입력: 받는 주식 대금</t>
        </is>
      </c>
    </row>
    <row r="6">
      <c r="A6" s="3" t="inlineStr">
        <is>
          <t>취득가액(원)</t>
        </is>
      </c>
      <c r="B6" s="4" t="n">
        <v>100000000</v>
      </c>
      <c r="C6" s="3" t="inlineStr">
        <is>
          <t>입력: 주식 취득에 들어간 금액</t>
        </is>
      </c>
    </row>
    <row r="7">
      <c r="A7" s="3" t="inlineStr">
        <is>
          <t>필요경비(원)</t>
        </is>
      </c>
      <c r="B7" s="4" t="n">
        <v>0</v>
      </c>
      <c r="C7" s="3" t="inlineStr">
        <is>
          <t>입력: 양도 관련 필요경비(인정 범위는 소득세법 제97조와 시행령 확인)</t>
        </is>
      </c>
    </row>
    <row r="8">
      <c r="A8" s="3" t="inlineStr">
        <is>
          <t>대주주 여부(Y/N)</t>
        </is>
      </c>
      <c r="B8" s="3" t="inlineStr">
        <is>
          <t>Y</t>
        </is>
      </c>
      <c r="C8" s="3" t="inlineStr">
        <is>
          <t>입력: 소득세법 시행령 제167조의8 — 비상장법인 지분율 4% 이상 또는 시가총액 10억원 이상(특수관계인 합산)</t>
        </is>
      </c>
    </row>
    <row r="9">
      <c r="A9" s="3" t="inlineStr">
        <is>
          <t>양도차익</t>
        </is>
      </c>
      <c r="B9" s="4">
        <f>B5-B6-B7</f>
        <v/>
      </c>
      <c r="C9" s="3" t="inlineStr">
        <is>
          <t>양도가액 − 취득가액 − 필요경비</t>
        </is>
      </c>
    </row>
    <row r="10">
      <c r="A10" s="3" t="inlineStr">
        <is>
          <t>양도소득 기본공제</t>
        </is>
      </c>
      <c r="B10" s="4" t="n">
        <v>2500000</v>
      </c>
      <c r="C10" s="3" t="inlineStr">
        <is>
          <t>소득세법 제103조: 주식 소득 연 250만원</t>
        </is>
      </c>
    </row>
    <row r="11">
      <c r="A11" s="3" t="inlineStr">
        <is>
          <t>양도소득 과세표준</t>
        </is>
      </c>
      <c r="B11" s="4">
        <f>MAX(0,B9-B10)</f>
        <v/>
      </c>
      <c r="C11" s="3" t="inlineStr"/>
    </row>
    <row r="12">
      <c r="A12" s="3" t="inlineStr">
        <is>
          <t>양도소득세</t>
        </is>
      </c>
      <c r="B12" s="4">
        <f>IF(B8="Y",IF(B11&lt;=300000000,B11*0.2,60000000+(B11-300000000)*0.25),B11*0.1)</f>
        <v/>
      </c>
      <c r="C12" s="3" t="inlineStr">
        <is>
          <t>소득세법 제104조제1항제11호: 대주주 3억원 이하 20%, 초과분 25%(6천만원+) / 대주주 아닌 자의 중소기업 주식 10%</t>
        </is>
      </c>
    </row>
    <row r="13">
      <c r="A13" s="3" t="inlineStr">
        <is>
          <t>개인지방소득세</t>
        </is>
      </c>
      <c r="B13" s="4">
        <f>ROUND(B12*0.1,0)</f>
        <v/>
      </c>
      <c r="C13" s="3" t="inlineStr">
        <is>
          <t>지방세법 제103조의3: 소득세 세율의 10분의 1 수준 세율</t>
        </is>
      </c>
    </row>
    <row r="14">
      <c r="A14" s="3" t="inlineStr">
        <is>
          <t>증권거래세</t>
        </is>
      </c>
      <c r="B14" s="4">
        <f>ROUND(B5*0.0035,0)</f>
        <v/>
      </c>
      <c r="C14" s="3" t="inlineStr">
        <is>
          <t>증권거래세법 제8조제1항: 1만분의 35(비상장 주식, 양도자가 신고·납부)</t>
        </is>
      </c>
    </row>
    <row r="15">
      <c r="A15" s="3" t="inlineStr">
        <is>
          <t>세금 합계</t>
        </is>
      </c>
      <c r="B15" s="4">
        <f>B12+B13+B14</f>
        <v/>
      </c>
      <c r="C15" s="3" t="inlineStr"/>
    </row>
    <row r="16">
      <c r="A16" s="3" t="inlineStr">
        <is>
          <t>세후 수령액</t>
        </is>
      </c>
      <c r="B16" s="4">
        <f>B5-B15</f>
        <v/>
      </c>
      <c r="C16" s="3" t="inlineStr">
        <is>
          <t>필요경비는 별도</t>
        </is>
      </c>
    </row>
    <row r="18">
      <c r="A18" t="inlineStr">
        <is>
          <t>신고 기한: 양도일이 속하는 반기의 말일부터 2개월(소득세법 제105조제1항제2호, 증권거래세법 제10조제1항제2호)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2026-11-01T23:26:51Z</dcterms:created>
  <dcterms:modified xmlns:dcterms="http://purl.org/dc/terms/" xmlns:xsi="http://www.w3.org/2001/XMLSchema-instance" xsi:type="dcterms:W3CDTF">2026-11-01T23:26:51Z</dcterms:modified>
</cp:coreProperties>
</file>