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판정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314D89"/>
      <sz val="15"/>
    </font>
    <font>
      <color rgb="00666666"/>
      <sz val="9"/>
    </font>
    <font>
      <b val="1"/>
      <sz val="12"/>
    </font>
    <font>
      <b val="1"/>
      <color rgb="00FFFFFF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314D8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3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2" customWidth="1" min="5" max="5"/>
    <col width="16" customWidth="1" min="6" max="6"/>
    <col width="22" customWidth="1" min="7" max="7"/>
  </cols>
  <sheetData>
    <row r="1">
      <c r="A1" s="1" t="inlineStr">
        <is>
          <t>보조금 검증·회계감사 대상 판정표</t>
        </is>
      </c>
    </row>
    <row r="2">
      <c r="A2" s="2" t="inlineStr">
        <is>
          <t>노란 칸만 입력하세요. 근거: 보조금 관리에 관한 법률 제27조②·제27조의2, 시행령 제12조의2②, 지방자치단체 보조금 관리에 관한 법률 제17조②·제18조 (2026.10.21 기준)</t>
        </is>
      </c>
    </row>
    <row r="4">
      <c r="A4" s="3" t="inlineStr">
        <is>
          <t>① 사업별 정산보고서 검증 판정</t>
        </is>
      </c>
    </row>
    <row r="5" ht="36" customHeight="1">
      <c r="A5" s="4" t="inlineStr">
        <is>
          <t>사업명</t>
        </is>
      </c>
      <c r="B5" s="4" t="inlineStr">
        <is>
          <t>구분(국고/지방)</t>
        </is>
      </c>
      <c r="C5" s="4" t="inlineStr">
        <is>
          <t>교부 기관명</t>
        </is>
      </c>
      <c r="D5" s="4" t="inlineStr">
        <is>
          <t>보조금 총액(원)</t>
        </is>
      </c>
      <c r="E5" s="4" t="inlineStr">
        <is>
          <t>국고 기준 검증을 이미 받음(지방만, Y/N)</t>
        </is>
      </c>
      <c r="F5" s="4" t="inlineStr">
        <is>
          <t>기준 금액(원)</t>
        </is>
      </c>
      <c r="G5" s="4" t="inlineStr">
        <is>
          <t>검증 대상 여부</t>
        </is>
      </c>
    </row>
    <row r="6">
      <c r="A6" s="5" t="inlineStr">
        <is>
          <t>(예) 청년창업 지원사업</t>
        </is>
      </c>
      <c r="B6" s="5" t="inlineStr">
        <is>
          <t>국고</t>
        </is>
      </c>
      <c r="C6" s="5" t="inlineStr">
        <is>
          <t>중소벤처기업부</t>
        </is>
      </c>
      <c r="D6" s="6" t="n">
        <v>150000000</v>
      </c>
      <c r="E6" s="5" t="n"/>
      <c r="F6" s="7">
        <f>IF(B6="국고",100000000,IF(B6="지방",300000000,""))</f>
        <v/>
      </c>
      <c r="G6" s="8">
        <f>IF(OR(B6="",D6=""),"",IF(AND(B6="지방",E6="Y"),"제외(국고 검증 받음)",IF(D6&gt;=F6,"검증 대상","대상 아님")))</f>
        <v/>
      </c>
    </row>
    <row r="7">
      <c r="A7" s="5" t="inlineStr">
        <is>
          <t>(예) 지역 문화행사</t>
        </is>
      </c>
      <c r="B7" s="5" t="inlineStr">
        <is>
          <t>지방</t>
        </is>
      </c>
      <c r="C7" s="5" t="inlineStr">
        <is>
          <t>서울특별시</t>
        </is>
      </c>
      <c r="D7" s="6" t="n">
        <v>250000000</v>
      </c>
      <c r="E7" s="5" t="inlineStr">
        <is>
          <t>N</t>
        </is>
      </c>
      <c r="F7" s="7">
        <f>IF(B7="국고",100000000,IF(B7="지방",300000000,""))</f>
        <v/>
      </c>
      <c r="G7" s="8">
        <f>IF(OR(B7="",D7=""),"",IF(AND(B7="지방",E7="Y"),"제외(국고 검증 받음)",IF(D7&gt;=F7,"검증 대상","대상 아님")))</f>
        <v/>
      </c>
    </row>
    <row r="8">
      <c r="A8" s="5" t="n"/>
      <c r="B8" s="5" t="n"/>
      <c r="C8" s="5" t="n"/>
      <c r="D8" s="6" t="n"/>
      <c r="E8" s="5" t="n"/>
      <c r="F8" s="7">
        <f>IF(B8="국고",100000000,IF(B8="지방",300000000,""))</f>
        <v/>
      </c>
      <c r="G8" s="8">
        <f>IF(OR(B8="",D8=""),"",IF(AND(B8="지방",E8="Y"),"제외(국고 검증 받음)",IF(D8&gt;=F8,"검증 대상","대상 아님")))</f>
        <v/>
      </c>
    </row>
    <row r="9">
      <c r="A9" s="5" t="n"/>
      <c r="B9" s="5" t="n"/>
      <c r="C9" s="5" t="n"/>
      <c r="D9" s="6" t="n"/>
      <c r="E9" s="5" t="n"/>
      <c r="F9" s="7">
        <f>IF(B9="국고",100000000,IF(B9="지방",300000000,""))</f>
        <v/>
      </c>
      <c r="G9" s="8">
        <f>IF(OR(B9="",D9=""),"",IF(AND(B9="지방",E9="Y"),"제외(국고 검증 받음)",IF(D9&gt;=F9,"검증 대상","대상 아님")))</f>
        <v/>
      </c>
    </row>
    <row r="10">
      <c r="A10" s="5" t="n"/>
      <c r="B10" s="5" t="n"/>
      <c r="C10" s="5" t="n"/>
      <c r="D10" s="6" t="n"/>
      <c r="E10" s="5" t="n"/>
      <c r="F10" s="7">
        <f>IF(B10="국고",100000000,IF(B10="지방",300000000,""))</f>
        <v/>
      </c>
      <c r="G10" s="8">
        <f>IF(OR(B10="",D10=""),"",IF(AND(B10="지방",E10="Y"),"제외(국고 검증 받음)",IF(D10&gt;=F10,"검증 대상","대상 아님")))</f>
        <v/>
      </c>
    </row>
    <row r="11">
      <c r="A11" s="5" t="n"/>
      <c r="B11" s="5" t="n"/>
      <c r="C11" s="5" t="n"/>
      <c r="D11" s="6" t="n"/>
      <c r="E11" s="5" t="n"/>
      <c r="F11" s="7">
        <f>IF(B11="국고",100000000,IF(B11="지방",300000000,""))</f>
        <v/>
      </c>
      <c r="G11" s="8">
        <f>IF(OR(B11="",D11=""),"",IF(AND(B11="지방",E11="Y"),"제외(국고 검증 받음)",IF(D11&gt;=F11,"검증 대상","대상 아님")))</f>
        <v/>
      </c>
    </row>
    <row r="12">
      <c r="A12" s="5" t="n"/>
      <c r="B12" s="5" t="n"/>
      <c r="C12" s="5" t="n"/>
      <c r="D12" s="6" t="n"/>
      <c r="E12" s="5" t="n"/>
      <c r="F12" s="7">
        <f>IF(B12="국고",100000000,IF(B12="지방",300000000,""))</f>
        <v/>
      </c>
      <c r="G12" s="8">
        <f>IF(OR(B12="",D12=""),"",IF(AND(B12="지방",E12="Y"),"제외(국고 검증 받음)",IF(D12&gt;=F12,"검증 대상","대상 아님")))</f>
        <v/>
      </c>
    </row>
    <row r="13">
      <c r="A13" s="5" t="n"/>
      <c r="B13" s="5" t="n"/>
      <c r="C13" s="5" t="n"/>
      <c r="D13" s="6" t="n"/>
      <c r="E13" s="5" t="n"/>
      <c r="F13" s="7">
        <f>IF(B13="국고",100000000,IF(B13="지방",300000000,""))</f>
        <v/>
      </c>
      <c r="G13" s="8">
        <f>IF(OR(B13="",D13=""),"",IF(AND(B13="지방",E13="Y"),"제외(국고 검증 받음)",IF(D13&gt;=F13,"검증 대상","대상 아님")))</f>
        <v/>
      </c>
    </row>
    <row r="14">
      <c r="A14" s="5" t="n"/>
      <c r="B14" s="5" t="n"/>
      <c r="C14" s="5" t="n"/>
      <c r="D14" s="6" t="n"/>
      <c r="E14" s="5" t="n"/>
      <c r="F14" s="7">
        <f>IF(B14="국고",100000000,IF(B14="지방",300000000,""))</f>
        <v/>
      </c>
      <c r="G14" s="8">
        <f>IF(OR(B14="",D14=""),"",IF(AND(B14="지방",E14="Y"),"제외(국고 검증 받음)",IF(D14&gt;=F14,"검증 대상","대상 아님")))</f>
        <v/>
      </c>
    </row>
    <row r="15">
      <c r="A15" s="5" t="n"/>
      <c r="B15" s="5" t="n"/>
      <c r="C15" s="5" t="n"/>
      <c r="D15" s="6" t="n"/>
      <c r="E15" s="5" t="n"/>
      <c r="F15" s="7">
        <f>IF(B15="국고",100000000,IF(B15="지방",300000000,""))</f>
        <v/>
      </c>
      <c r="G15" s="8">
        <f>IF(OR(B15="",D15=""),"",IF(AND(B15="지방",E15="Y"),"제외(국고 검증 받음)",IF(D15&gt;=F15,"검증 대상","대상 아님")))</f>
        <v/>
      </c>
    </row>
    <row r="16">
      <c r="A16" s="5" t="n"/>
      <c r="B16" s="5" t="n"/>
      <c r="C16" s="5" t="n"/>
      <c r="D16" s="6" t="n"/>
      <c r="E16" s="5" t="n"/>
      <c r="F16" s="7">
        <f>IF(B16="국고",100000000,IF(B16="지방",300000000,""))</f>
        <v/>
      </c>
      <c r="G16" s="8">
        <f>IF(OR(B16="",D16=""),"",IF(AND(B16="지방",E16="Y"),"제외(국고 검증 받음)",IF(D16&gt;=F16,"검증 대상","대상 아님")))</f>
        <v/>
      </c>
    </row>
    <row r="17">
      <c r="A17" s="5" t="n"/>
      <c r="B17" s="5" t="n"/>
      <c r="C17" s="5" t="n"/>
      <c r="D17" s="6" t="n"/>
      <c r="E17" s="5" t="n"/>
      <c r="F17" s="7">
        <f>IF(B17="국고",100000000,IF(B17="지방",300000000,""))</f>
        <v/>
      </c>
      <c r="G17" s="8">
        <f>IF(OR(B17="",D17=""),"",IF(AND(B17="지방",E17="Y"),"제외(국고 검증 받음)",IF(D17&gt;=F17,"검증 대상","대상 아님")))</f>
        <v/>
      </c>
    </row>
    <row r="18">
      <c r="A18" s="5" t="n"/>
      <c r="B18" s="5" t="n"/>
      <c r="C18" s="5" t="n"/>
      <c r="D18" s="6" t="n"/>
      <c r="E18" s="5" t="n"/>
      <c r="F18" s="7">
        <f>IF(B18="국고",100000000,IF(B18="지방",300000000,""))</f>
        <v/>
      </c>
      <c r="G18" s="8">
        <f>IF(OR(B18="",D18=""),"",IF(AND(B18="지방",E18="Y"),"제외(국고 검증 받음)",IF(D18&gt;=F18,"검증 대상","대상 아님")))</f>
        <v/>
      </c>
    </row>
    <row r="19">
      <c r="A19" s="5" t="n"/>
      <c r="B19" s="5" t="n"/>
      <c r="C19" s="5" t="n"/>
      <c r="D19" s="6" t="n"/>
      <c r="E19" s="5" t="n"/>
      <c r="F19" s="7">
        <f>IF(B19="국고",100000000,IF(B19="지방",300000000,""))</f>
        <v/>
      </c>
      <c r="G19" s="8">
        <f>IF(OR(B19="",D19=""),"",IF(AND(B19="지방",E19="Y"),"제외(국고 검증 받음)",IF(D19&gt;=F19,"검증 대상","대상 아님")))</f>
        <v/>
      </c>
    </row>
    <row r="20">
      <c r="A20" s="5" t="n"/>
      <c r="B20" s="5" t="n"/>
      <c r="C20" s="5" t="n"/>
      <c r="D20" s="6" t="n"/>
      <c r="E20" s="5" t="n"/>
      <c r="F20" s="7">
        <f>IF(B20="국고",100000000,IF(B20="지방",300000000,""))</f>
        <v/>
      </c>
      <c r="G20" s="8">
        <f>IF(OR(B20="",D20=""),"",IF(AND(B20="지방",E20="Y"),"제외(국고 검증 받음)",IF(D20&gt;=F20,"검증 대상","대상 아님")))</f>
        <v/>
      </c>
    </row>
    <row r="21">
      <c r="A21" s="5" t="n"/>
      <c r="B21" s="5" t="n"/>
      <c r="C21" s="5" t="n"/>
      <c r="D21" s="6" t="n"/>
      <c r="E21" s="5" t="n"/>
      <c r="F21" s="7">
        <f>IF(B21="국고",100000000,IF(B21="지방",300000000,""))</f>
        <v/>
      </c>
      <c r="G21" s="8">
        <f>IF(OR(B21="",D21=""),"",IF(AND(B21="지방",E21="Y"),"제외(국고 검증 받음)",IF(D21&gt;=F21,"검증 대상","대상 아님")))</f>
        <v/>
      </c>
    </row>
    <row r="22">
      <c r="A22" s="5" t="n"/>
      <c r="B22" s="5" t="n"/>
      <c r="C22" s="5" t="n"/>
      <c r="D22" s="6" t="n"/>
      <c r="E22" s="5" t="n"/>
      <c r="F22" s="7">
        <f>IF(B22="국고",100000000,IF(B22="지방",300000000,""))</f>
        <v/>
      </c>
      <c r="G22" s="8">
        <f>IF(OR(B22="",D22=""),"",IF(AND(B22="지방",E22="Y"),"제외(국고 검증 받음)",IF(D22&gt;=F22,"검증 대상","대상 아님")))</f>
        <v/>
      </c>
    </row>
    <row r="23">
      <c r="A23" s="5" t="n"/>
      <c r="B23" s="5" t="n"/>
      <c r="C23" s="5" t="n"/>
      <c r="D23" s="6" t="n"/>
      <c r="E23" s="5" t="n"/>
      <c r="F23" s="7">
        <f>IF(B23="국고",100000000,IF(B23="지방",300000000,""))</f>
        <v/>
      </c>
      <c r="G23" s="8">
        <f>IF(OR(B23="",D23=""),"",IF(AND(B23="지방",E23="Y"),"제외(국고 검증 받음)",IF(D23&gt;=F23,"검증 대상","대상 아님")))</f>
        <v/>
      </c>
    </row>
    <row r="24">
      <c r="A24" s="5" t="n"/>
      <c r="B24" s="5" t="n"/>
      <c r="C24" s="5" t="n"/>
      <c r="D24" s="6" t="n"/>
      <c r="E24" s="5" t="n"/>
      <c r="F24" s="7">
        <f>IF(B24="국고",100000000,IF(B24="지방",300000000,""))</f>
        <v/>
      </c>
      <c r="G24" s="8">
        <f>IF(OR(B24="",D24=""),"",IF(AND(B24="지방",E24="Y"),"제외(국고 검증 받음)",IF(D24&gt;=F24,"검증 대상","대상 아님")))</f>
        <v/>
      </c>
    </row>
    <row r="25">
      <c r="A25" s="5" t="n"/>
      <c r="B25" s="5" t="n"/>
      <c r="C25" s="5" t="n"/>
      <c r="D25" s="6" t="n"/>
      <c r="E25" s="5" t="n"/>
      <c r="F25" s="7">
        <f>IF(B25="국고",100000000,IF(B25="지방",300000000,""))</f>
        <v/>
      </c>
      <c r="G25" s="8">
        <f>IF(OR(B25="",D25=""),"",IF(AND(B25="지방",E25="Y"),"제외(국고 검증 받음)",IF(D25&gt;=F25,"검증 대상","대상 아님")))</f>
        <v/>
      </c>
    </row>
    <row r="28">
      <c r="A28" s="3" t="inlineStr">
        <is>
          <t>② 기관별 연간 합계 회계감사 판정 (같은 회계연도 기준)</t>
        </is>
      </c>
    </row>
    <row r="29">
      <c r="A29" s="9" t="inlineStr">
        <is>
          <t>교부 기관명</t>
        </is>
      </c>
      <c r="B29" s="9" t="inlineStr">
        <is>
          <t>연간 보조금 합계(원)</t>
        </is>
      </c>
      <c r="C29" s="9" t="inlineStr">
        <is>
          <t>회계감사보고서 대상 여부</t>
        </is>
      </c>
    </row>
    <row r="30">
      <c r="A30" s="5" t="inlineStr">
        <is>
          <t>중소벤처기업부</t>
        </is>
      </c>
      <c r="B30" s="7">
        <f>IF(A30="","",SUMIF($C$6:$C$25,A30,$D$6:$D$25))</f>
        <v/>
      </c>
      <c r="C30" s="8">
        <f>IF(A30="","",IF(B30&gt;=1000000000,"회계감사 대상(10억 이상)","대상 아님"))</f>
        <v/>
      </c>
    </row>
    <row r="31">
      <c r="A31" s="5" t="inlineStr">
        <is>
          <t>서울특별시</t>
        </is>
      </c>
      <c r="B31" s="7">
        <f>IF(A31="","",SUMIF($C$6:$C$25,A31,$D$6:$D$25))</f>
        <v/>
      </c>
      <c r="C31" s="8">
        <f>IF(A31="","",IF(B31&gt;=1000000000,"회계감사 대상(10억 이상)","대상 아님"))</f>
        <v/>
      </c>
    </row>
    <row r="32">
      <c r="A32" s="5" t="n"/>
      <c r="B32" s="7">
        <f>IF(A32="","",SUMIF($C$6:$C$25,A32,$D$6:$D$25))</f>
        <v/>
      </c>
      <c r="C32" s="8">
        <f>IF(A32="","",IF(B32&gt;=1000000000,"회계감사 대상(10억 이상)","대상 아님"))</f>
        <v/>
      </c>
    </row>
    <row r="33">
      <c r="A33" s="5" t="n"/>
      <c r="B33" s="7">
        <f>IF(A33="","",SUMIF($C$6:$C$25,A33,$D$6:$D$25))</f>
        <v/>
      </c>
      <c r="C33" s="8">
        <f>IF(A33="","",IF(B33&gt;=1000000000,"회계감사 대상(10억 이상)","대상 아님"))</f>
        <v/>
      </c>
    </row>
    <row r="34">
      <c r="A34" s="5" t="n"/>
      <c r="B34" s="7">
        <f>IF(A34="","",SUMIF($C$6:$C$25,A34,$D$6:$D$25))</f>
        <v/>
      </c>
      <c r="C34" s="8">
        <f>IF(A34="","",IF(B34&gt;=1000000000,"회계감사 대상(10억 이상)","대상 아님"))</f>
        <v/>
      </c>
    </row>
    <row r="35">
      <c r="A35" s="5" t="n"/>
      <c r="B35" s="7">
        <f>IF(A35="","",SUMIF($C$6:$C$25,A35,$D$6:$D$25))</f>
        <v/>
      </c>
      <c r="C35" s="8">
        <f>IF(A35="","",IF(B35&gt;=1000000000,"회계감사 대상(10억 이상)","대상 아님"))</f>
        <v/>
      </c>
    </row>
    <row r="36">
      <c r="A36" s="5" t="n"/>
      <c r="B36" s="7">
        <f>IF(A36="","",SUMIF($C$6:$C$25,A36,$D$6:$D$25))</f>
        <v/>
      </c>
      <c r="C36" s="8">
        <f>IF(A36="","",IF(B36&gt;=1000000000,"회계감사 대상(10억 이상)","대상 아님"))</f>
        <v/>
      </c>
    </row>
    <row r="37">
      <c r="A37" s="5" t="n"/>
      <c r="B37" s="7">
        <f>IF(A37="","",SUMIF($C$6:$C$25,A37,$D$6:$D$25))</f>
        <v/>
      </c>
      <c r="C37" s="8">
        <f>IF(A37="","",IF(B37&gt;=1000000000,"회계감사 대상(10억 이상)","대상 아님"))</f>
        <v/>
      </c>
    </row>
    <row r="38">
      <c r="A38" s="5" t="n"/>
      <c r="B38" s="7">
        <f>IF(A38="","",SUMIF($C$6:$C$25,A38,$D$6:$D$25))</f>
        <v/>
      </c>
      <c r="C38" s="8">
        <f>IF(A38="","",IF(B38&gt;=1000000000,"회계감사 대상(10억 이상)","대상 아님"))</f>
        <v/>
      </c>
    </row>
    <row r="39">
      <c r="A39" s="5" t="n"/>
      <c r="B39" s="7">
        <f>IF(A39="","",SUMIF($C$6:$C$25,A39,$D$6:$D$25))</f>
        <v/>
      </c>
      <c r="C39" s="8">
        <f>IF(A39="","",IF(B39&gt;=1000000000,"회계감사 대상(10억 이상)","대상 아님"))</f>
        <v/>
      </c>
    </row>
    <row r="42">
      <c r="A42" s="10" t="inlineStr">
        <is>
          <t>참고</t>
        </is>
      </c>
    </row>
    <row r="43">
      <c r="A43" s="11" t="inlineStr">
        <is>
          <t>· 검증은 사업마다 따로 봅니다(해당 보조사업의 보조금 총액). 회계감사는 같은 회계연도에 한 기관에서 받은 총액으로 봅니다.</t>
        </is>
      </c>
    </row>
    <row r="44">
      <c r="A44" s="11" t="inlineStr">
        <is>
          <t>· 보조사업자가 지방자치단체이면 검증·회계감사 대상에서 제외됩니다.</t>
        </is>
      </c>
    </row>
    <row r="45">
      <c r="A45" s="11" t="inlineStr">
        <is>
          <t>· 공기업·준정부기관 등은 기획예산처장관 고시 금액이 따로 있을 수 있습니다.</t>
        </is>
      </c>
    </row>
    <row r="46">
      <c r="A46" s="11" t="inlineStr">
        <is>
          <t>· 회계감사 대상이면 교부결정 통지일부터 3개월 이내 감사인 선임, 회계연도 종료일부터 4개월 이내 감사보고서 제출.</t>
        </is>
      </c>
    </row>
    <row r="47">
      <c r="A47" s="11" t="inlineStr">
        <is>
          <t>· 실적보고서·정산보고서는 보고 사유 발생일부터 2개월 이내 제출.</t>
        </is>
      </c>
    </row>
    <row r="48">
      <c r="A48" s="11" t="inlineStr">
        <is>
          <t>· 이 표는 판정 보조용입니다. 최종 판단은 협약서와 교부 기관 지침을 함께 확인하세요. 문의: TK세무회계 tktax.kr</t>
        </is>
      </c>
    </row>
  </sheetData>
  <dataValidations count="2">
    <dataValidation sqref="B6 B7 B8 B9 B10 B11 B12 B13 B14 B15 B16 B17 B18 B19 B20 B21 B22 B23 B24 B25" showDropDown="0" showInputMessage="0" showErrorMessage="0" allowBlank="1" type="list">
      <formula1>"국고,지방"</formula1>
    </dataValidation>
    <dataValidation sqref="E6 E7 E8 E9 E10 E11 E12 E13 E14 E15 E16 E17 E18 E19 E20 E21 E22 E23 E24 E25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2026-10-21T03:58:05Z</dcterms:created>
  <dcterms:modified xmlns:dcterms="http://purl.org/dc/terms/" xmlns:xsi="http://www.w3.org/2001/XMLSchema-instance" xsi:type="dcterms:W3CDTF">2026-10-21T03:58:05Z</dcterms:modified>
</cp:coreProperties>
</file>